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ftn1" localSheetId="2">'Лист3'!#REF!</definedName>
    <definedName name="_ftn2" localSheetId="2">'Лист3'!#REF!</definedName>
    <definedName name="_ftn3" localSheetId="2">'Лист3'!#REF!</definedName>
    <definedName name="_ftn4" localSheetId="2">'Лист3'!#REF!</definedName>
    <definedName name="_ftn5" localSheetId="2">'Лист3'!#REF!</definedName>
    <definedName name="_ftnref1" localSheetId="2">'Лист3'!#REF!</definedName>
    <definedName name="_ftnref2" localSheetId="2">'Лист3'!#REF!</definedName>
    <definedName name="_ftnref3" localSheetId="2">'Лист3'!#REF!</definedName>
    <definedName name="_ftnref4" localSheetId="2">'Лист3'!#REF!</definedName>
    <definedName name="_ftnref5" localSheetId="2">'Лист3'!#REF!</definedName>
    <definedName name="_xlnm.Print_Area" localSheetId="2">'Лист3'!$A$1:$H$140</definedName>
  </definedNames>
  <calcPr fullCalcOnLoad="1"/>
</workbook>
</file>

<file path=xl/sharedStrings.xml><?xml version="1.0" encoding="utf-8"?>
<sst xmlns="http://schemas.openxmlformats.org/spreadsheetml/2006/main" count="221" uniqueCount="148">
  <si>
    <t>в том числе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</si>
  <si>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</si>
  <si>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</si>
  <si>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</si>
  <si>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</si>
  <si>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</si>
  <si>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 услуг, всего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</si>
  <si>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</si>
  <si>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</si>
  <si>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</si>
  <si>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</si>
  <si>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</si>
  <si>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</si>
  <si>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активов, всего</t>
  </si>
  <si>
    <t>Увеличение стоимости материальных запасов</t>
  </si>
  <si>
    <t>Увеличение стоимости основных средств</t>
  </si>
  <si>
    <t>Выплаты на поступления от оказания муниципальным учреждением услуг предоставление которых для физический и юридических лиц осуществляется на платной основе, всего</t>
  </si>
  <si>
    <t xml:space="preserve">Юридический адрес </t>
  </si>
  <si>
    <t>636760, Томская область, с.Александровское, ул.Толпарова, 9</t>
  </si>
  <si>
    <t>Адрес фактического местонахождения</t>
  </si>
  <si>
    <t xml:space="preserve">ИНН/КПП </t>
  </si>
  <si>
    <t>7001002500  / 702201001</t>
  </si>
  <si>
    <t xml:space="preserve">Основной государственный регистрационный номер </t>
  </si>
  <si>
    <t xml:space="preserve">Дата регистрации </t>
  </si>
  <si>
    <t>21.12.2011 года</t>
  </si>
  <si>
    <t xml:space="preserve">Место государственной регистрации </t>
  </si>
  <si>
    <t>Межрайонная инспекция ФНС №5 России по Томской области</t>
  </si>
  <si>
    <t xml:space="preserve">Почтовый адрес </t>
  </si>
  <si>
    <t xml:space="preserve">Телефон учреждения </t>
  </si>
  <si>
    <t>(38255) 2-44-59</t>
  </si>
  <si>
    <t xml:space="preserve">Факс учреждения </t>
  </si>
  <si>
    <t>Телефон учреждения</t>
  </si>
  <si>
    <t>Факс учреждения</t>
  </si>
  <si>
    <t xml:space="preserve">Адрес электронной почты </t>
  </si>
  <si>
    <t>aleksdoubaby@yandex.ru</t>
  </si>
  <si>
    <t xml:space="preserve">Ф.И.О. руководителя учреждения </t>
  </si>
  <si>
    <t>Качалова Анна Сергеевна</t>
  </si>
  <si>
    <t xml:space="preserve">Ф.И.О. главного бухгалтера </t>
  </si>
  <si>
    <t>Митюкова Любовь Федоровна</t>
  </si>
  <si>
    <t>Код ОКВЭД (ОКОНХ) (вид деятельности)</t>
  </si>
  <si>
    <t>80.10.1</t>
  </si>
  <si>
    <t xml:space="preserve">Код ОКПО </t>
  </si>
  <si>
    <t xml:space="preserve">Код ОКФС (форма собственности) </t>
  </si>
  <si>
    <t xml:space="preserve">Код ОКАТО (местонахождение) </t>
  </si>
  <si>
    <t>Код ОКОПФ (организационно-правовая форма)</t>
  </si>
  <si>
    <t xml:space="preserve">Код ОКОГУ (орган управления) </t>
  </si>
  <si>
    <t>Код ОКЕИ (единицы измерения показателей)</t>
  </si>
  <si>
    <t>Руб.</t>
  </si>
  <si>
    <t>Код ОКВ (валюта)</t>
  </si>
  <si>
    <t xml:space="preserve">2. Цели деятельности учреждения </t>
  </si>
  <si>
    <t>№</t>
  </si>
  <si>
    <t>Наименование цели деятельности</t>
  </si>
  <si>
    <t>Акт, отражающий цель деятельности</t>
  </si>
  <si>
    <t>Характеристика цели деятельности</t>
  </si>
  <si>
    <t>Образовательная</t>
  </si>
  <si>
    <t>Устав</t>
  </si>
  <si>
    <t>Всестороннее формирование личности ребенка в возрасте от 2 месяцев до 4 лет, с учётом его физического, психического развития , индивидуальных возможностей и способностей ,обеспечение готовности к обучению к школе, а также комплексное проведение медицинской и педагогической коррекции состояния здоровья каждого ребёнка в соответствии с результатами обследования и диагностики.</t>
  </si>
  <si>
    <t xml:space="preserve">3.Виды деятельности учреждения </t>
  </si>
  <si>
    <t>Наименование вида деятельности согласно уставу учреждения</t>
  </si>
  <si>
    <t>Характеристика вида деятельности</t>
  </si>
  <si>
    <t>Дошкольное образование</t>
  </si>
  <si>
    <t xml:space="preserve">1. Воспитание, обучение, развитие и оздоровление детей.
2. Реализация программ дошкольного образования.
3. Оказание консультативной методической помощи родителям.
4. Взаимодействие с семьями детей для обеспечения полноценного развития воспитанников.
5. Организация оздоровительных мероприятий, оказание профилактической помощи воспитанникам.
6. Реализация дополнительных 
      образовательных программ.
 7 Оказание платных дополнительных образовательных услуг.
</t>
  </si>
  <si>
    <t>4. Перечень услуг (работ),осуществляемых на платной основе</t>
  </si>
  <si>
    <t>Вид услуги (работы), единица измерения</t>
  </si>
  <si>
    <t>Характеристика услуги</t>
  </si>
  <si>
    <t>Критерий определения качества услуги</t>
  </si>
  <si>
    <t>Цена единицы услуги, еe составляющие</t>
  </si>
  <si>
    <t>5. Сведения о недвижимом муниципальном имуществе</t>
  </si>
  <si>
    <t xml:space="preserve">№
п/п
</t>
  </si>
  <si>
    <t>Отчетные сведения, единица измерения</t>
  </si>
  <si>
    <t>на начало отчетного периода</t>
  </si>
  <si>
    <t>на конец отчетного периода</t>
  </si>
  <si>
    <t>Общая балансовая стоимость недвижимого имущества муниципального учреждения, тыс. руб.</t>
  </si>
  <si>
    <t xml:space="preserve">В том числе балансовая стоимость закрепленного на праве оперативного управления за муниципальным учреждением имущества, тыс. руб. </t>
  </si>
  <si>
    <t xml:space="preserve">В том числе балансовая стоимость недвижимого имущества, приобретенного муниципальным учреждением за счет выделенных собственником имущества учреждения средств, тыс. руб. </t>
  </si>
  <si>
    <t xml:space="preserve">В том числе балансовая стоимость недвижимого имущества, приобретенного муниципальным учреждением за счет доходов, полученных от иной приносящей доход деятельности, тыс. руб. </t>
  </si>
  <si>
    <t xml:space="preserve">Количество объектов недвижимого имущества, закрепленных за муниципальным учреждением (зданий, строений, помещений), ед. </t>
  </si>
  <si>
    <t xml:space="preserve">Общая площадь объектов недвижимого имущества, закрепленная за муниципальным учреждением, кв. м </t>
  </si>
  <si>
    <t xml:space="preserve">В том числе площадь недвижимого имущества, переданного в аренду, кв. м </t>
  </si>
  <si>
    <t>6. Сведения о движимом имуществе</t>
  </si>
  <si>
    <t xml:space="preserve">Общая балансовая стоимость движимого имущества муниципального учреждения, тыс. руб. </t>
  </si>
  <si>
    <t xml:space="preserve">В том числе балансовая стоимость особо ценного движимого имущества, тыс. руб. </t>
  </si>
  <si>
    <t>7. Показатели финансового состояния учреждения</t>
  </si>
  <si>
    <t>Наименование показателя</t>
  </si>
  <si>
    <t>Сумма, тыс. руб.</t>
  </si>
  <si>
    <t>Нефинансовые активы, всего:</t>
  </si>
  <si>
    <t>в том числе:</t>
  </si>
  <si>
    <t>остаточная стоимость</t>
  </si>
  <si>
    <t>1,1,1</t>
  </si>
  <si>
    <t>1,2,1</t>
  </si>
  <si>
    <t>Финансовые активы, всего</t>
  </si>
  <si>
    <t>Обязательства, всего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</si>
  <si>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</si>
  <si>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или иной приносящей доход деятельности</t>
  </si>
  <si>
    <t>8. Показатели по поступлениям и выплатам учреждения</t>
  </si>
  <si>
    <t xml:space="preserve">Всего
2013 год
</t>
  </si>
  <si>
    <t>по лицевым счетам, открытым в органах, осуществляющих ведение лицевых счетов учреждений</t>
  </si>
  <si>
    <t>Всего 2014 год</t>
  </si>
  <si>
    <t>Всего 2015 год</t>
  </si>
  <si>
    <t>3,1,1</t>
  </si>
  <si>
    <t>3,1,2</t>
  </si>
  <si>
    <t>3,1,3</t>
  </si>
  <si>
    <t>3,2,1</t>
  </si>
  <si>
    <t>3,2,2</t>
  </si>
  <si>
    <t>3,2,3</t>
  </si>
  <si>
    <t>3,2,4</t>
  </si>
  <si>
    <t>3,2,5</t>
  </si>
  <si>
    <t>Поступления, всего:</t>
  </si>
  <si>
    <t>Субсидии на выполнение муниципального задания</t>
  </si>
  <si>
    <t>Субсидии на иные цели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</si>
  <si>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основе;</t>
  </si>
  <si>
    <t xml:space="preserve"> Выплаты на выполнение муниципального задания на оказание муниципальных услуг, всего:</t>
  </si>
  <si>
    <t>4,2,1</t>
  </si>
  <si>
    <t>4,2,2</t>
  </si>
  <si>
    <t>Бюджетные инвестиции</t>
  </si>
  <si>
    <t>Председатель наблюдательного совета</t>
  </si>
  <si>
    <t xml:space="preserve">      _______________     А.П.Жданов </t>
  </si>
  <si>
    <t>« 15 » апреля 2013 г.</t>
  </si>
  <si>
    <t>УТВЕРЖДАЮ</t>
  </si>
  <si>
    <t>Заведущий МАДОУ д/с "Малышок"</t>
  </si>
  <si>
    <t xml:space="preserve">              « 15 » апреля 2013 г.</t>
  </si>
  <si>
    <t xml:space="preserve">      _______________     А.С.Качалова</t>
  </si>
  <si>
    <t xml:space="preserve">Рассмотрено на заседании                                                      наблюдательного совета                                                          </t>
  </si>
  <si>
    <t xml:space="preserve">из них </t>
  </si>
  <si>
    <t>Выплаты на иные цели, всего:</t>
  </si>
  <si>
    <r>
      <t xml:space="preserve">ПЛАН ФИНАНСОВО-ХОЗЯЙСТВЕННОЙ ДЕЯТЕЛЬНОСТИ
МУНИЦИПАЛЬНОГО УЧРЕЖДЕНИЯ
</t>
    </r>
    <r>
      <rPr>
        <b/>
        <u val="single"/>
        <sz val="12"/>
        <rFont val="Times New Roman"/>
        <family val="1"/>
      </rPr>
      <t>Муниципального автономного дошкольного образовательного учреждения 
«Детский сад общеразвивающего вида «Малышок» с. Александровское»
наименование учреждения</t>
    </r>
    <r>
      <rPr>
        <sz val="12"/>
        <rFont val="Times New Roman"/>
        <family val="1"/>
      </rPr>
      <t xml:space="preserve">
                    на </t>
    </r>
    <r>
      <rPr>
        <u val="single"/>
        <sz val="12"/>
        <rFont val="Times New Roman"/>
        <family val="1"/>
      </rPr>
      <t>2013</t>
    </r>
    <r>
      <rPr>
        <sz val="12"/>
        <rFont val="Times New Roman"/>
        <family val="1"/>
      </rPr>
      <t xml:space="preserve"> год и на плановый период 2014 и 2015 годов.
</t>
    </r>
    <r>
      <rPr>
        <b/>
        <u val="single"/>
        <sz val="12"/>
        <rFont val="Times New Roman"/>
        <family val="1"/>
      </rPr>
      <t>Администрация Александровского района Томской области</t>
    </r>
    <r>
      <rPr>
        <sz val="12"/>
        <rFont val="Times New Roman"/>
        <family val="1"/>
      </rPr>
      <t xml:space="preserve">
наименование органа, осуществляющего функции и полномочия учредителя
1. Учетная карта муниципального учреждения
</t>
    </r>
  </si>
  <si>
    <t xml:space="preserve">1 Сведения не должны содержать сведений о субсидиях, предоставленных учреждению на возмещение нормативных затрат, связанных с оказанием в соответствии с муниципальным заданием муниципальных услуг.
2 Указывается планируемый остаток средств на начало планируемого года 
3 Указывается планируемый остаток средств на конец планируемого года 
</t>
  </si>
  <si>
    <t xml:space="preserve">Главный бухгалтер                     ______________________   Л.Ф.Митюкова
                                                                    (подпись)              расшифровка подписи
Заместитель начальника по 
экономическим 
вопросам- и.о. начальника
планово-экономического
 отдела                                         _______________________     Е.В.Гракович
                                                                      (подпись)               расшифровка подписи
Исполнитель                              _______________________     Н.А.Кухта
                                                                       (подпись)             расшифровка подписи
</t>
  </si>
  <si>
    <t>2,1,1</t>
  </si>
  <si>
    <t>2,1,2</t>
  </si>
  <si>
    <t>2,1,3</t>
  </si>
  <si>
    <t>2,2,1</t>
  </si>
  <si>
    <t>2,2,2</t>
  </si>
  <si>
    <t>2,2,3</t>
  </si>
  <si>
    <t>2,2,4</t>
  </si>
  <si>
    <t>2,2,5</t>
  </si>
  <si>
    <t>2,4,1</t>
  </si>
  <si>
    <t>2,4,2</t>
  </si>
  <si>
    <t>3,3,1</t>
  </si>
  <si>
    <t>3,3,2</t>
  </si>
  <si>
    <r>
      <t xml:space="preserve">Полное наименование муниципального учреждения: </t>
    </r>
    <r>
      <rPr>
        <b/>
        <sz val="11"/>
        <rFont val="Times New Roman"/>
        <family val="1"/>
      </rPr>
      <t>Муниципальное автономное дошкольное образовательное учреждение «Детский сад общеразвивающего вида «Малышок» с. Александровское»</t>
    </r>
  </si>
  <si>
    <t xml:space="preserve">из них:
Просроченная кредиторская задолженность
</t>
  </si>
  <si>
    <t>Дебиторская задолженность по выданным авансам, за счет доходов, полученных от платной или иной приносящей доход деятельности</t>
  </si>
  <si>
    <t>Дебиторская задолженность по выданным авансам, полученным за счет средств бюджета</t>
  </si>
  <si>
    <t xml:space="preserve">из них:
Дебиторская задолженность по доходам полученным за счет средств бюджета
</t>
  </si>
  <si>
    <t>Особо ценное движимое имущество, всего</t>
  </si>
  <si>
    <t>Недвижимое имущество, всего</t>
  </si>
  <si>
    <t>Бюджетные инвестиции в объекты муниципальной собственности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</si>
</sst>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</numFmts>
  <fonts count="38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5" fillId="0" borderId="0" xfId="0" applyFont="1" applyBorder="1" applyAlignment="1">
      <alignment/>
    </xf>
    <xf numFmtId="0" fontId="24" fillId="0" borderId="0" xfId="0" applyFont="1" applyAlignment="1">
      <alignment vertical="justify"/>
    </xf>
    <xf numFmtId="0" fontId="27" fillId="0" borderId="0" xfId="0" applyFont="1" applyAlignment="1">
      <alignment horizontal="center" vertical="justify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justify" wrapText="1"/>
    </xf>
    <xf numFmtId="0" fontId="30" fillId="0" borderId="0" xfId="0" applyFont="1" applyAlignment="1">
      <alignment vertical="justify"/>
    </xf>
    <xf numFmtId="0" fontId="5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24" fillId="0" borderId="0" xfId="0" applyFont="1" applyBorder="1" applyAlignment="1">
      <alignment/>
    </xf>
    <xf numFmtId="0" fontId="32" fillId="0" borderId="0" xfId="0" applyFont="1" applyAlignment="1">
      <alignment horizontal="center" vertical="justify" wrapText="1"/>
    </xf>
    <xf numFmtId="0" fontId="33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14" xfId="0" applyFont="1" applyBorder="1" applyAlignment="1">
      <alignment wrapText="1"/>
    </xf>
    <xf numFmtId="0" fontId="24" fillId="0" borderId="0" xfId="0" applyFont="1" applyAlignment="1">
      <alignment vertical="justify"/>
    </xf>
    <xf numFmtId="0" fontId="25" fillId="0" borderId="0" xfId="0" applyFont="1" applyAlignment="1">
      <alignment vertical="justify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 horizontal="left" vertical="justify" wrapText="1"/>
    </xf>
    <xf numFmtId="0" fontId="27" fillId="0" borderId="0" xfId="0" applyFont="1" applyAlignment="1">
      <alignment horizontal="right" wrapText="1"/>
    </xf>
    <xf numFmtId="0" fontId="33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33" fillId="0" borderId="11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23" fillId="0" borderId="15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34" fillId="0" borderId="11" xfId="42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/>
    </xf>
    <xf numFmtId="0" fontId="33" fillId="0" borderId="11" xfId="0" applyNumberFormat="1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justify" wrapText="1"/>
    </xf>
    <xf numFmtId="0" fontId="33" fillId="0" borderId="17" xfId="0" applyFont="1" applyBorder="1" applyAlignment="1">
      <alignment horizontal="left" vertical="justify" wrapText="1"/>
    </xf>
    <xf numFmtId="0" fontId="33" fillId="0" borderId="15" xfId="0" applyFont="1" applyBorder="1" applyAlignment="1">
      <alignment horizontal="left" vertical="justify" wrapText="1"/>
    </xf>
    <xf numFmtId="0" fontId="33" fillId="0" borderId="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35" fillId="0" borderId="11" xfId="0" applyFont="1" applyBorder="1" applyAlignment="1">
      <alignment horizontal="left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36" fillId="0" borderId="11" xfId="0" applyFont="1" applyBorder="1" applyAlignment="1">
      <alignment/>
    </xf>
    <xf numFmtId="0" fontId="36" fillId="0" borderId="11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center" wrapText="1"/>
    </xf>
    <xf numFmtId="0" fontId="37" fillId="0" borderId="11" xfId="0" applyNumberFormat="1" applyFont="1" applyBorder="1" applyAlignment="1">
      <alignment/>
    </xf>
    <xf numFmtId="2" fontId="36" fillId="0" borderId="11" xfId="0" applyNumberFormat="1" applyFont="1" applyBorder="1" applyAlignment="1">
      <alignment/>
    </xf>
    <xf numFmtId="2" fontId="37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eksdoubaby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:J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5:E52"/>
  <sheetViews>
    <sheetView zoomScalePageLayoutView="0" workbookViewId="0" topLeftCell="A28">
      <selection activeCell="D42" sqref="D42"/>
    </sheetView>
  </sheetViews>
  <sheetFormatPr defaultColWidth="9.140625" defaultRowHeight="12.75"/>
  <cols>
    <col min="4" max="4" width="17.8515625" style="0" customWidth="1"/>
    <col min="5" max="5" width="18.140625" style="0" customWidth="1"/>
  </cols>
  <sheetData>
    <row r="14" ht="13.5" thickBot="1"/>
    <row r="15" spans="4:5" ht="79.5" thickBot="1">
      <c r="D15" s="2" t="s">
        <v>17</v>
      </c>
      <c r="E15" s="3" t="s">
        <v>18</v>
      </c>
    </row>
    <row r="16" spans="4:5" ht="79.5" thickBot="1">
      <c r="D16" s="2" t="s">
        <v>19</v>
      </c>
      <c r="E16" s="3" t="s">
        <v>18</v>
      </c>
    </row>
    <row r="17" spans="4:5" ht="49.5" customHeight="1">
      <c r="D17" s="17" t="s">
        <v>20</v>
      </c>
      <c r="E17" s="19" t="s">
        <v>21</v>
      </c>
    </row>
    <row r="18" spans="4:5" ht="13.5" thickBot="1">
      <c r="D18" s="18"/>
      <c r="E18" s="20"/>
    </row>
    <row r="19" spans="4:5" ht="79.5" thickBot="1">
      <c r="D19" s="2" t="s">
        <v>22</v>
      </c>
      <c r="E19" s="4">
        <v>1027001619150</v>
      </c>
    </row>
    <row r="20" spans="4:5" ht="32.25" thickBot="1">
      <c r="D20" s="2" t="s">
        <v>23</v>
      </c>
      <c r="E20" s="4" t="s">
        <v>24</v>
      </c>
    </row>
    <row r="21" spans="4:5" ht="79.5" thickBot="1">
      <c r="D21" s="2" t="s">
        <v>25</v>
      </c>
      <c r="E21" s="4" t="s">
        <v>26</v>
      </c>
    </row>
    <row r="22" spans="4:5" ht="79.5" thickBot="1">
      <c r="D22" s="2" t="s">
        <v>27</v>
      </c>
      <c r="E22" s="3" t="s">
        <v>18</v>
      </c>
    </row>
    <row r="23" spans="4:5" ht="33.75" customHeight="1">
      <c r="D23" s="17" t="s">
        <v>28</v>
      </c>
      <c r="E23" s="19" t="s">
        <v>29</v>
      </c>
    </row>
    <row r="24" spans="4:5" ht="13.5" thickBot="1">
      <c r="D24" s="18"/>
      <c r="E24" s="20"/>
    </row>
    <row r="25" spans="4:5" ht="33.75" customHeight="1">
      <c r="D25" s="17" t="s">
        <v>30</v>
      </c>
      <c r="E25" s="19" t="s">
        <v>29</v>
      </c>
    </row>
    <row r="26" spans="4:5" ht="13.5" thickBot="1">
      <c r="D26" s="18"/>
      <c r="E26" s="20"/>
    </row>
    <row r="41" ht="13.5" thickBot="1"/>
    <row r="42" spans="4:5" ht="48" thickBot="1">
      <c r="D42" s="2" t="s">
        <v>33</v>
      </c>
      <c r="E42" s="4" t="s">
        <v>34</v>
      </c>
    </row>
    <row r="43" spans="4:5" ht="48" thickBot="1">
      <c r="D43" s="2" t="s">
        <v>35</v>
      </c>
      <c r="E43" s="3" t="s">
        <v>36</v>
      </c>
    </row>
    <row r="44" spans="4:5" ht="48" thickBot="1">
      <c r="D44" s="2" t="s">
        <v>37</v>
      </c>
      <c r="E44" s="4" t="s">
        <v>38</v>
      </c>
    </row>
    <row r="45" spans="4:5" ht="48" thickBot="1">
      <c r="D45" s="2" t="s">
        <v>39</v>
      </c>
      <c r="E45" s="4" t="s">
        <v>40</v>
      </c>
    </row>
    <row r="46" spans="4:5" ht="16.5" thickBot="1">
      <c r="D46" s="2" t="s">
        <v>41</v>
      </c>
      <c r="E46" s="4">
        <v>46634508</v>
      </c>
    </row>
    <row r="47" spans="4:5" ht="48" thickBot="1">
      <c r="D47" s="2" t="s">
        <v>42</v>
      </c>
      <c r="E47" s="4">
        <v>14</v>
      </c>
    </row>
    <row r="48" spans="4:5" ht="48" thickBot="1">
      <c r="D48" s="2" t="s">
        <v>43</v>
      </c>
      <c r="E48" s="4">
        <v>69204810001</v>
      </c>
    </row>
    <row r="49" spans="4:5" ht="63.75" thickBot="1">
      <c r="D49" s="2" t="s">
        <v>44</v>
      </c>
      <c r="E49" s="4">
        <v>73</v>
      </c>
    </row>
    <row r="50" spans="4:5" ht="48" thickBot="1">
      <c r="D50" s="2" t="s">
        <v>45</v>
      </c>
      <c r="E50" s="4">
        <v>49007</v>
      </c>
    </row>
    <row r="51" spans="4:5" ht="63.75" thickBot="1">
      <c r="D51" s="2" t="s">
        <v>46</v>
      </c>
      <c r="E51" s="4" t="s">
        <v>47</v>
      </c>
    </row>
    <row r="52" spans="4:5" ht="32.25" thickBot="1">
      <c r="D52" s="2" t="s">
        <v>48</v>
      </c>
      <c r="E52" s="4" t="s">
        <v>47</v>
      </c>
    </row>
  </sheetData>
  <sheetProtection/>
  <mergeCells count="6">
    <mergeCell ref="D25:D26"/>
    <mergeCell ref="E25:E26"/>
    <mergeCell ref="D17:D18"/>
    <mergeCell ref="E17:E18"/>
    <mergeCell ref="D23:D24"/>
    <mergeCell ref="E23:E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40"/>
  <sheetViews>
    <sheetView tabSelected="1" zoomScalePageLayoutView="0" workbookViewId="0" topLeftCell="A115">
      <selection activeCell="F118" sqref="F118"/>
    </sheetView>
  </sheetViews>
  <sheetFormatPr defaultColWidth="9.140625" defaultRowHeight="12.75"/>
  <cols>
    <col min="1" max="1" width="0.9921875" style="1" customWidth="1"/>
    <col min="2" max="2" width="4.421875" style="13" customWidth="1"/>
    <col min="3" max="3" width="36.140625" style="1" customWidth="1"/>
    <col min="4" max="4" width="12.421875" style="1" customWidth="1"/>
    <col min="5" max="5" width="12.140625" style="1" customWidth="1"/>
    <col min="6" max="6" width="13.00390625" style="1" customWidth="1"/>
    <col min="7" max="7" width="16.28125" style="1" customWidth="1"/>
    <col min="8" max="8" width="6.421875" style="1" customWidth="1"/>
    <col min="9" max="9" width="9.7109375" style="1" customWidth="1"/>
    <col min="10" max="10" width="11.00390625" style="1" customWidth="1"/>
    <col min="11" max="16384" width="9.140625" style="1" customWidth="1"/>
  </cols>
  <sheetData>
    <row r="1" ht="1.5" customHeight="1"/>
    <row r="2" spans="2:7" ht="25.5" customHeight="1">
      <c r="B2" s="30" t="s">
        <v>122</v>
      </c>
      <c r="C2" s="30"/>
      <c r="D2" s="30"/>
      <c r="E2" s="31" t="s">
        <v>118</v>
      </c>
      <c r="F2" s="31"/>
      <c r="G2" s="31"/>
    </row>
    <row r="3" spans="2:7" ht="16.5" customHeight="1" hidden="1">
      <c r="B3" s="30"/>
      <c r="C3" s="30"/>
      <c r="D3" s="30"/>
      <c r="E3" s="31"/>
      <c r="F3" s="31"/>
      <c r="G3" s="31"/>
    </row>
    <row r="4" spans="2:7" ht="16.5" customHeight="1">
      <c r="B4" s="25" t="s">
        <v>115</v>
      </c>
      <c r="C4" s="25"/>
      <c r="D4" s="7"/>
      <c r="E4" s="27" t="s">
        <v>119</v>
      </c>
      <c r="F4" s="27"/>
      <c r="G4" s="27"/>
    </row>
    <row r="5" spans="2:7" ht="16.5" customHeight="1">
      <c r="B5" s="10"/>
      <c r="C5" s="6"/>
      <c r="D5" s="7"/>
      <c r="E5" s="8"/>
      <c r="F5" s="8"/>
      <c r="G5" s="9"/>
    </row>
    <row r="6" spans="2:7" ht="16.5" customHeight="1">
      <c r="B6" s="26" t="s">
        <v>116</v>
      </c>
      <c r="C6" s="26"/>
      <c r="D6" s="7"/>
      <c r="E6" s="28" t="s">
        <v>121</v>
      </c>
      <c r="F6" s="28"/>
      <c r="G6" s="28"/>
    </row>
    <row r="7" spans="2:9" ht="16.5" customHeight="1">
      <c r="B7" s="10"/>
      <c r="C7" s="6" t="s">
        <v>117</v>
      </c>
      <c r="D7" s="7"/>
      <c r="E7" s="21" t="s">
        <v>120</v>
      </c>
      <c r="F7" s="21"/>
      <c r="G7" s="21"/>
      <c r="H7" s="14"/>
      <c r="I7" s="14"/>
    </row>
    <row r="8" spans="2:9" ht="16.5" customHeight="1">
      <c r="B8" s="15"/>
      <c r="C8" s="7"/>
      <c r="D8" s="7"/>
      <c r="E8" s="8"/>
      <c r="F8" s="8"/>
      <c r="G8" s="8"/>
      <c r="H8" s="14"/>
      <c r="I8" s="14"/>
    </row>
    <row r="9" spans="3:9" ht="12.75" customHeight="1">
      <c r="C9" s="22" t="s">
        <v>125</v>
      </c>
      <c r="D9" s="23"/>
      <c r="E9" s="23"/>
      <c r="F9" s="23"/>
      <c r="G9" s="23"/>
      <c r="H9" s="5"/>
      <c r="I9" s="14"/>
    </row>
    <row r="10" spans="3:9" ht="12.75" customHeight="1">
      <c r="C10" s="23"/>
      <c r="D10" s="23"/>
      <c r="E10" s="23"/>
      <c r="F10" s="23"/>
      <c r="G10" s="23"/>
      <c r="H10" s="5"/>
      <c r="I10" s="14"/>
    </row>
    <row r="11" spans="3:11" ht="151.5" customHeight="1">
      <c r="C11" s="24"/>
      <c r="D11" s="24"/>
      <c r="E11" s="24"/>
      <c r="F11" s="24"/>
      <c r="G11" s="24"/>
      <c r="H11" s="5"/>
      <c r="I11" s="14"/>
      <c r="K11" s="8"/>
    </row>
    <row r="12" spans="2:9" s="35" customFormat="1" ht="44.25" customHeight="1">
      <c r="B12" s="32" t="s">
        <v>140</v>
      </c>
      <c r="C12" s="33"/>
      <c r="D12" s="33"/>
      <c r="E12" s="33"/>
      <c r="F12" s="33"/>
      <c r="G12" s="33"/>
      <c r="H12" s="34"/>
      <c r="I12" s="34"/>
    </row>
    <row r="13" spans="2:9" s="35" customFormat="1" ht="46.5" customHeight="1">
      <c r="B13" s="36" t="s">
        <v>17</v>
      </c>
      <c r="C13" s="33"/>
      <c r="D13" s="33"/>
      <c r="E13" s="33"/>
      <c r="F13" s="37" t="s">
        <v>18</v>
      </c>
      <c r="G13" s="38"/>
      <c r="H13" s="39"/>
      <c r="I13" s="34"/>
    </row>
    <row r="14" spans="2:9" s="35" customFormat="1" ht="47.25" customHeight="1">
      <c r="B14" s="36" t="s">
        <v>19</v>
      </c>
      <c r="C14" s="33"/>
      <c r="D14" s="33"/>
      <c r="E14" s="33"/>
      <c r="F14" s="37" t="s">
        <v>18</v>
      </c>
      <c r="G14" s="38"/>
      <c r="H14" s="39"/>
      <c r="I14" s="34"/>
    </row>
    <row r="15" spans="2:9" s="35" customFormat="1" ht="34.5" customHeight="1">
      <c r="B15" s="36" t="s">
        <v>20</v>
      </c>
      <c r="C15" s="33"/>
      <c r="D15" s="33"/>
      <c r="E15" s="33"/>
      <c r="F15" s="40" t="s">
        <v>21</v>
      </c>
      <c r="G15" s="36"/>
      <c r="H15" s="41"/>
      <c r="I15" s="34"/>
    </row>
    <row r="16" spans="2:12" s="35" customFormat="1" ht="34.5" customHeight="1">
      <c r="B16" s="32" t="s">
        <v>22</v>
      </c>
      <c r="C16" s="33"/>
      <c r="D16" s="33"/>
      <c r="E16" s="33"/>
      <c r="F16" s="42">
        <v>1027001619150</v>
      </c>
      <c r="G16" s="42"/>
      <c r="H16" s="43"/>
      <c r="I16" s="34"/>
      <c r="J16" s="44"/>
      <c r="K16" s="42"/>
      <c r="L16" s="42"/>
    </row>
    <row r="17" spans="2:9" s="35" customFormat="1" ht="34.5" customHeight="1">
      <c r="B17" s="36" t="s">
        <v>23</v>
      </c>
      <c r="C17" s="33"/>
      <c r="D17" s="33"/>
      <c r="E17" s="33"/>
      <c r="F17" s="40" t="s">
        <v>24</v>
      </c>
      <c r="G17" s="36"/>
      <c r="H17" s="41"/>
      <c r="I17" s="34"/>
    </row>
    <row r="18" spans="2:9" s="35" customFormat="1" ht="46.5" customHeight="1">
      <c r="B18" s="36" t="s">
        <v>25</v>
      </c>
      <c r="C18" s="33"/>
      <c r="D18" s="33"/>
      <c r="E18" s="33"/>
      <c r="F18" s="45" t="s">
        <v>26</v>
      </c>
      <c r="G18" s="45"/>
      <c r="H18" s="46"/>
      <c r="I18" s="34"/>
    </row>
    <row r="19" spans="2:9" s="35" customFormat="1" ht="44.25" customHeight="1">
      <c r="B19" s="36" t="s">
        <v>27</v>
      </c>
      <c r="C19" s="33"/>
      <c r="D19" s="33"/>
      <c r="E19" s="33"/>
      <c r="F19" s="45" t="s">
        <v>18</v>
      </c>
      <c r="G19" s="45"/>
      <c r="H19" s="46"/>
      <c r="I19" s="34"/>
    </row>
    <row r="20" spans="2:9" s="35" customFormat="1" ht="34.5" customHeight="1">
      <c r="B20" s="36" t="s">
        <v>31</v>
      </c>
      <c r="C20" s="33"/>
      <c r="D20" s="33"/>
      <c r="E20" s="33"/>
      <c r="F20" s="40" t="s">
        <v>29</v>
      </c>
      <c r="G20" s="40"/>
      <c r="H20" s="41"/>
      <c r="I20" s="34"/>
    </row>
    <row r="21" spans="2:9" s="35" customFormat="1" ht="34.5" customHeight="1">
      <c r="B21" s="36" t="s">
        <v>32</v>
      </c>
      <c r="C21" s="33"/>
      <c r="D21" s="33"/>
      <c r="E21" s="33"/>
      <c r="F21" s="40" t="s">
        <v>29</v>
      </c>
      <c r="G21" s="40"/>
      <c r="H21" s="41"/>
      <c r="I21" s="34"/>
    </row>
    <row r="22" spans="2:9" s="35" customFormat="1" ht="34.5" customHeight="1">
      <c r="B22" s="36" t="s">
        <v>33</v>
      </c>
      <c r="C22" s="33"/>
      <c r="D22" s="33"/>
      <c r="E22" s="33"/>
      <c r="F22" s="47" t="s">
        <v>34</v>
      </c>
      <c r="G22" s="36"/>
      <c r="H22" s="48"/>
      <c r="I22" s="34"/>
    </row>
    <row r="23" spans="2:9" s="35" customFormat="1" ht="34.5" customHeight="1">
      <c r="B23" s="36" t="s">
        <v>35</v>
      </c>
      <c r="C23" s="33"/>
      <c r="D23" s="33"/>
      <c r="E23" s="33"/>
      <c r="F23" s="40" t="s">
        <v>36</v>
      </c>
      <c r="G23" s="40"/>
      <c r="H23" s="41"/>
      <c r="I23" s="34"/>
    </row>
    <row r="24" spans="2:10" s="35" customFormat="1" ht="34.5" customHeight="1">
      <c r="B24" s="36" t="s">
        <v>37</v>
      </c>
      <c r="C24" s="33"/>
      <c r="D24" s="33"/>
      <c r="E24" s="33"/>
      <c r="F24" s="40" t="s">
        <v>38</v>
      </c>
      <c r="G24" s="40"/>
      <c r="H24" s="41"/>
      <c r="I24" s="34"/>
      <c r="J24" s="34"/>
    </row>
    <row r="25" spans="2:10" s="35" customFormat="1" ht="34.5" customHeight="1">
      <c r="B25" s="36" t="s">
        <v>39</v>
      </c>
      <c r="C25" s="33"/>
      <c r="D25" s="33"/>
      <c r="E25" s="33"/>
      <c r="F25" s="40" t="s">
        <v>40</v>
      </c>
      <c r="G25" s="40"/>
      <c r="H25" s="41"/>
      <c r="I25" s="34"/>
      <c r="J25" s="34"/>
    </row>
    <row r="26" spans="2:10" s="35" customFormat="1" ht="34.5" customHeight="1">
      <c r="B26" s="36" t="s">
        <v>41</v>
      </c>
      <c r="C26" s="33"/>
      <c r="D26" s="33"/>
      <c r="E26" s="33"/>
      <c r="F26" s="40">
        <v>46634508</v>
      </c>
      <c r="G26" s="40"/>
      <c r="H26" s="41"/>
      <c r="I26" s="34"/>
      <c r="J26" s="34"/>
    </row>
    <row r="27" spans="2:9" s="35" customFormat="1" ht="34.5" customHeight="1">
      <c r="B27" s="36" t="s">
        <v>42</v>
      </c>
      <c r="C27" s="33"/>
      <c r="D27" s="33"/>
      <c r="E27" s="33"/>
      <c r="F27" s="40">
        <v>14</v>
      </c>
      <c r="G27" s="40"/>
      <c r="H27" s="41"/>
      <c r="I27" s="34"/>
    </row>
    <row r="28" spans="2:9" s="35" customFormat="1" ht="34.5" customHeight="1">
      <c r="B28" s="32" t="s">
        <v>43</v>
      </c>
      <c r="C28" s="33"/>
      <c r="D28" s="33"/>
      <c r="E28" s="33"/>
      <c r="F28" s="45">
        <v>69204810001</v>
      </c>
      <c r="G28" s="45"/>
      <c r="H28" s="46"/>
      <c r="I28" s="34"/>
    </row>
    <row r="29" spans="2:9" s="35" customFormat="1" ht="34.5" customHeight="1">
      <c r="B29" s="32" t="s">
        <v>44</v>
      </c>
      <c r="C29" s="33"/>
      <c r="D29" s="33"/>
      <c r="E29" s="33"/>
      <c r="F29" s="45">
        <v>73</v>
      </c>
      <c r="G29" s="45"/>
      <c r="H29" s="46"/>
      <c r="I29" s="34"/>
    </row>
    <row r="30" spans="2:9" s="35" customFormat="1" ht="34.5" customHeight="1">
      <c r="B30" s="32" t="s">
        <v>45</v>
      </c>
      <c r="C30" s="33"/>
      <c r="D30" s="33"/>
      <c r="E30" s="33"/>
      <c r="F30" s="45">
        <v>49007</v>
      </c>
      <c r="G30" s="45"/>
      <c r="H30" s="46"/>
      <c r="I30" s="34"/>
    </row>
    <row r="31" spans="2:9" s="35" customFormat="1" ht="34.5" customHeight="1">
      <c r="B31" s="32" t="s">
        <v>46</v>
      </c>
      <c r="C31" s="33"/>
      <c r="D31" s="33"/>
      <c r="E31" s="33"/>
      <c r="F31" s="45" t="s">
        <v>47</v>
      </c>
      <c r="G31" s="45"/>
      <c r="H31" s="46"/>
      <c r="I31" s="34"/>
    </row>
    <row r="32" spans="2:9" s="35" customFormat="1" ht="34.5" customHeight="1">
      <c r="B32" s="32" t="s">
        <v>48</v>
      </c>
      <c r="C32" s="33"/>
      <c r="D32" s="33"/>
      <c r="E32" s="33"/>
      <c r="F32" s="45" t="s">
        <v>47</v>
      </c>
      <c r="G32" s="45"/>
      <c r="H32" s="46"/>
      <c r="I32" s="34"/>
    </row>
    <row r="33" spans="3:8" s="35" customFormat="1" ht="34.5" customHeight="1">
      <c r="C33" s="49" t="s">
        <v>49</v>
      </c>
      <c r="D33" s="49"/>
      <c r="E33" s="49"/>
      <c r="F33" s="49"/>
      <c r="G33" s="49"/>
      <c r="H33" s="49"/>
    </row>
    <row r="34" spans="2:8" s="35" customFormat="1" ht="45.75" customHeight="1">
      <c r="B34" s="50" t="s">
        <v>50</v>
      </c>
      <c r="C34" s="51" t="s">
        <v>51</v>
      </c>
      <c r="D34" s="51" t="s">
        <v>52</v>
      </c>
      <c r="E34" s="32" t="s">
        <v>53</v>
      </c>
      <c r="F34" s="32"/>
      <c r="G34" s="32"/>
      <c r="H34" s="52"/>
    </row>
    <row r="35" spans="2:8" s="35" customFormat="1" ht="155.25" customHeight="1">
      <c r="B35" s="50"/>
      <c r="C35" s="51" t="s">
        <v>54</v>
      </c>
      <c r="D35" s="51" t="s">
        <v>55</v>
      </c>
      <c r="E35" s="53" t="s">
        <v>56</v>
      </c>
      <c r="F35" s="54"/>
      <c r="G35" s="55"/>
      <c r="H35" s="52"/>
    </row>
    <row r="36" spans="3:8" s="35" customFormat="1" ht="34.5" customHeight="1">
      <c r="C36" s="49" t="s">
        <v>57</v>
      </c>
      <c r="D36" s="49"/>
      <c r="E36" s="49"/>
      <c r="F36" s="49"/>
      <c r="G36" s="49"/>
      <c r="H36" s="49"/>
    </row>
    <row r="37" spans="2:8" s="35" customFormat="1" ht="34.5" customHeight="1">
      <c r="B37" s="50" t="s">
        <v>50</v>
      </c>
      <c r="C37" s="32" t="s">
        <v>58</v>
      </c>
      <c r="D37" s="32"/>
      <c r="E37" s="32" t="s">
        <v>59</v>
      </c>
      <c r="F37" s="32"/>
      <c r="G37" s="32"/>
      <c r="H37" s="52"/>
    </row>
    <row r="38" spans="2:8" s="35" customFormat="1" ht="261" customHeight="1">
      <c r="B38" s="50"/>
      <c r="C38" s="56" t="s">
        <v>60</v>
      </c>
      <c r="D38" s="56"/>
      <c r="E38" s="32" t="s">
        <v>61</v>
      </c>
      <c r="F38" s="32"/>
      <c r="G38" s="32"/>
      <c r="H38" s="52"/>
    </row>
    <row r="39" spans="3:8" s="35" customFormat="1" ht="34.5" customHeight="1">
      <c r="C39" s="49" t="s">
        <v>62</v>
      </c>
      <c r="D39" s="49"/>
      <c r="E39" s="49"/>
      <c r="F39" s="49"/>
      <c r="G39" s="49"/>
      <c r="H39" s="49"/>
    </row>
    <row r="40" spans="2:8" s="35" customFormat="1" ht="48" customHeight="1">
      <c r="B40" s="50" t="s">
        <v>50</v>
      </c>
      <c r="C40" s="51" t="s">
        <v>63</v>
      </c>
      <c r="D40" s="51" t="s">
        <v>64</v>
      </c>
      <c r="E40" s="32" t="s">
        <v>65</v>
      </c>
      <c r="F40" s="32"/>
      <c r="G40" s="51" t="s">
        <v>66</v>
      </c>
      <c r="H40" s="52"/>
    </row>
    <row r="41" spans="2:8" s="35" customFormat="1" ht="34.5" customHeight="1">
      <c r="B41" s="50"/>
      <c r="C41" s="51"/>
      <c r="D41" s="51"/>
      <c r="E41" s="32"/>
      <c r="F41" s="32"/>
      <c r="G41" s="51"/>
      <c r="H41" s="52"/>
    </row>
    <row r="42" spans="3:8" s="35" customFormat="1" ht="34.5" customHeight="1">
      <c r="C42" s="49" t="s">
        <v>67</v>
      </c>
      <c r="D42" s="49"/>
      <c r="E42" s="49"/>
      <c r="F42" s="49"/>
      <c r="G42" s="49"/>
      <c r="H42" s="49"/>
    </row>
    <row r="43" spans="2:8" s="35" customFormat="1" ht="46.5" customHeight="1">
      <c r="B43" s="57" t="s">
        <v>68</v>
      </c>
      <c r="C43" s="32" t="s">
        <v>69</v>
      </c>
      <c r="D43" s="32"/>
      <c r="E43" s="32" t="s">
        <v>70</v>
      </c>
      <c r="F43" s="32"/>
      <c r="G43" s="51" t="s">
        <v>71</v>
      </c>
      <c r="H43" s="52"/>
    </row>
    <row r="44" spans="2:8" s="35" customFormat="1" ht="48.75" customHeight="1">
      <c r="B44" s="58">
        <v>1</v>
      </c>
      <c r="C44" s="32" t="s">
        <v>72</v>
      </c>
      <c r="D44" s="32"/>
      <c r="E44" s="32">
        <v>2284</v>
      </c>
      <c r="F44" s="32"/>
      <c r="G44" s="51">
        <v>2284</v>
      </c>
      <c r="H44" s="52"/>
    </row>
    <row r="45" spans="2:8" s="35" customFormat="1" ht="61.5" customHeight="1">
      <c r="B45" s="59">
        <v>1.1</v>
      </c>
      <c r="C45" s="32" t="s">
        <v>73</v>
      </c>
      <c r="D45" s="32"/>
      <c r="E45" s="32">
        <v>2284</v>
      </c>
      <c r="F45" s="32"/>
      <c r="G45" s="51">
        <v>2284</v>
      </c>
      <c r="H45" s="52"/>
    </row>
    <row r="46" spans="2:8" s="35" customFormat="1" ht="75" customHeight="1">
      <c r="B46" s="50">
        <v>1.2</v>
      </c>
      <c r="C46" s="32" t="s">
        <v>74</v>
      </c>
      <c r="D46" s="32"/>
      <c r="E46" s="32"/>
      <c r="F46" s="32"/>
      <c r="G46" s="51"/>
      <c r="H46" s="52"/>
    </row>
    <row r="47" spans="2:8" s="35" customFormat="1" ht="44.25" customHeight="1">
      <c r="B47" s="50">
        <v>1.3</v>
      </c>
      <c r="C47" s="32" t="s">
        <v>75</v>
      </c>
      <c r="D47" s="32"/>
      <c r="E47" s="32"/>
      <c r="F47" s="32"/>
      <c r="G47" s="51"/>
      <c r="H47" s="52"/>
    </row>
    <row r="48" spans="2:8" s="35" customFormat="1" ht="45" customHeight="1">
      <c r="B48" s="50">
        <v>2</v>
      </c>
      <c r="C48" s="32" t="s">
        <v>76</v>
      </c>
      <c r="D48" s="32"/>
      <c r="E48" s="32">
        <v>1</v>
      </c>
      <c r="F48" s="32"/>
      <c r="G48" s="51">
        <v>1</v>
      </c>
      <c r="H48" s="52"/>
    </row>
    <row r="49" spans="2:8" s="35" customFormat="1" ht="44.25" customHeight="1">
      <c r="B49" s="60">
        <v>3</v>
      </c>
      <c r="C49" s="32" t="s">
        <v>77</v>
      </c>
      <c r="D49" s="32"/>
      <c r="E49" s="32">
        <v>488.2</v>
      </c>
      <c r="F49" s="32"/>
      <c r="G49" s="51">
        <v>488.2</v>
      </c>
      <c r="H49" s="52"/>
    </row>
    <row r="50" spans="2:8" s="35" customFormat="1" ht="37.5" customHeight="1">
      <c r="B50" s="50">
        <v>3.1</v>
      </c>
      <c r="C50" s="55" t="s">
        <v>78</v>
      </c>
      <c r="D50" s="32"/>
      <c r="E50" s="32"/>
      <c r="F50" s="32"/>
      <c r="G50" s="51"/>
      <c r="H50" s="52"/>
    </row>
    <row r="51" spans="2:8" s="35" customFormat="1" ht="27.75" customHeight="1">
      <c r="B51" s="34"/>
      <c r="C51" s="49" t="s">
        <v>79</v>
      </c>
      <c r="D51" s="49"/>
      <c r="E51" s="49"/>
      <c r="F51" s="49"/>
      <c r="G51" s="49"/>
      <c r="H51" s="49"/>
    </row>
    <row r="52" spans="2:8" s="35" customFormat="1" ht="32.25" customHeight="1">
      <c r="B52" s="57" t="s">
        <v>68</v>
      </c>
      <c r="C52" s="32" t="s">
        <v>69</v>
      </c>
      <c r="D52" s="32"/>
      <c r="E52" s="32" t="s">
        <v>70</v>
      </c>
      <c r="F52" s="32"/>
      <c r="G52" s="51" t="s">
        <v>71</v>
      </c>
      <c r="H52" s="52"/>
    </row>
    <row r="53" spans="2:8" s="35" customFormat="1" ht="32.25" customHeight="1">
      <c r="B53" s="50">
        <v>1</v>
      </c>
      <c r="C53" s="32" t="s">
        <v>80</v>
      </c>
      <c r="D53" s="32"/>
      <c r="E53" s="32">
        <v>916</v>
      </c>
      <c r="F53" s="32"/>
      <c r="G53" s="51">
        <v>1263</v>
      </c>
      <c r="H53" s="52"/>
    </row>
    <row r="54" spans="2:8" s="35" customFormat="1" ht="32.25" customHeight="1">
      <c r="B54" s="50">
        <v>1.1</v>
      </c>
      <c r="C54" s="32" t="s">
        <v>81</v>
      </c>
      <c r="D54" s="32"/>
      <c r="E54" s="32"/>
      <c r="F54" s="32"/>
      <c r="G54" s="51">
        <v>1234</v>
      </c>
      <c r="H54" s="52"/>
    </row>
    <row r="55" spans="3:8" s="35" customFormat="1" ht="26.25" customHeight="1">
      <c r="C55" s="49" t="s">
        <v>82</v>
      </c>
      <c r="D55" s="49"/>
      <c r="E55" s="49"/>
      <c r="F55" s="49"/>
      <c r="G55" s="49"/>
      <c r="H55" s="49"/>
    </row>
    <row r="56" spans="2:8" s="35" customFormat="1" ht="15.75" customHeight="1">
      <c r="B56" s="50" t="s">
        <v>50</v>
      </c>
      <c r="C56" s="61" t="s">
        <v>83</v>
      </c>
      <c r="D56" s="61"/>
      <c r="E56" s="61"/>
      <c r="F56" s="61"/>
      <c r="G56" s="62" t="s">
        <v>84</v>
      </c>
      <c r="H56" s="63"/>
    </row>
    <row r="57" spans="2:8" s="35" customFormat="1" ht="15.75" customHeight="1">
      <c r="B57" s="50">
        <v>1</v>
      </c>
      <c r="C57" s="61" t="s">
        <v>85</v>
      </c>
      <c r="D57" s="61"/>
      <c r="E57" s="61"/>
      <c r="F57" s="61"/>
      <c r="G57" s="62">
        <v>4103</v>
      </c>
      <c r="H57" s="63"/>
    </row>
    <row r="58" spans="2:8" s="35" customFormat="1" ht="15.75" customHeight="1">
      <c r="B58" s="50"/>
      <c r="C58" s="64" t="s">
        <v>123</v>
      </c>
      <c r="D58" s="65"/>
      <c r="E58" s="65"/>
      <c r="F58" s="66"/>
      <c r="G58" s="62"/>
      <c r="H58" s="63"/>
    </row>
    <row r="59" spans="2:8" s="35" customFormat="1" ht="15.75" customHeight="1">
      <c r="B59" s="59">
        <v>1.1</v>
      </c>
      <c r="C59" s="61" t="s">
        <v>146</v>
      </c>
      <c r="D59" s="61"/>
      <c r="E59" s="61"/>
      <c r="F59" s="61"/>
      <c r="G59" s="62">
        <v>2284</v>
      </c>
      <c r="H59" s="63"/>
    </row>
    <row r="60" spans="2:8" s="35" customFormat="1" ht="15.75" customHeight="1">
      <c r="B60" s="59"/>
      <c r="C60" s="61" t="s">
        <v>86</v>
      </c>
      <c r="D60" s="61"/>
      <c r="E60" s="61"/>
      <c r="F60" s="61"/>
      <c r="G60" s="62"/>
      <c r="H60" s="63"/>
    </row>
    <row r="61" spans="2:8" s="35" customFormat="1" ht="15.75" customHeight="1">
      <c r="B61" s="59" t="s">
        <v>88</v>
      </c>
      <c r="C61" s="61" t="s">
        <v>87</v>
      </c>
      <c r="D61" s="61"/>
      <c r="E61" s="61"/>
      <c r="F61" s="61"/>
      <c r="G61" s="62">
        <v>0</v>
      </c>
      <c r="H61" s="63"/>
    </row>
    <row r="62" spans="2:8" s="35" customFormat="1" ht="15.75" customHeight="1">
      <c r="B62" s="59">
        <v>1.2</v>
      </c>
      <c r="C62" s="61" t="s">
        <v>145</v>
      </c>
      <c r="D62" s="61"/>
      <c r="E62" s="61"/>
      <c r="F62" s="61"/>
      <c r="G62" s="62">
        <v>1234</v>
      </c>
      <c r="H62" s="63"/>
    </row>
    <row r="63" spans="2:8" s="35" customFormat="1" ht="15.75" customHeight="1">
      <c r="B63" s="59">
        <v>1.1</v>
      </c>
      <c r="C63" s="61" t="s">
        <v>86</v>
      </c>
      <c r="D63" s="61"/>
      <c r="E63" s="61"/>
      <c r="F63" s="61"/>
      <c r="G63" s="62"/>
      <c r="H63" s="63"/>
    </row>
    <row r="64" spans="2:8" s="35" customFormat="1" ht="15.75" customHeight="1">
      <c r="B64" s="59" t="s">
        <v>89</v>
      </c>
      <c r="C64" s="61" t="s">
        <v>87</v>
      </c>
      <c r="D64" s="61"/>
      <c r="E64" s="61"/>
      <c r="F64" s="61"/>
      <c r="G64" s="62">
        <v>59</v>
      </c>
      <c r="H64" s="63"/>
    </row>
    <row r="65" spans="2:8" s="35" customFormat="1" ht="15.75" customHeight="1">
      <c r="B65" s="59">
        <v>2</v>
      </c>
      <c r="C65" s="61" t="s">
        <v>90</v>
      </c>
      <c r="D65" s="61"/>
      <c r="E65" s="61"/>
      <c r="F65" s="61"/>
      <c r="G65" s="62">
        <v>19.6</v>
      </c>
      <c r="H65" s="63"/>
    </row>
    <row r="66" spans="2:8" s="35" customFormat="1" ht="37.5" customHeight="1">
      <c r="B66" s="59">
        <v>2.1</v>
      </c>
      <c r="C66" s="61" t="s">
        <v>144</v>
      </c>
      <c r="D66" s="61"/>
      <c r="E66" s="61"/>
      <c r="F66" s="61"/>
      <c r="G66" s="62">
        <v>0</v>
      </c>
      <c r="H66" s="63"/>
    </row>
    <row r="67" spans="2:8" s="35" customFormat="1" ht="32.25" customHeight="1">
      <c r="B67" s="59">
        <v>2.2</v>
      </c>
      <c r="C67" s="61" t="s">
        <v>143</v>
      </c>
      <c r="D67" s="61"/>
      <c r="E67" s="61"/>
      <c r="F67" s="61"/>
      <c r="G67" s="62">
        <v>19.6</v>
      </c>
      <c r="H67" s="63"/>
    </row>
    <row r="68" spans="2:8" s="35" customFormat="1" ht="36.75" customHeight="1">
      <c r="B68" s="59">
        <v>2.3</v>
      </c>
      <c r="C68" s="61" t="s">
        <v>142</v>
      </c>
      <c r="D68" s="61"/>
      <c r="E68" s="61"/>
      <c r="F68" s="61"/>
      <c r="G68" s="62">
        <v>0</v>
      </c>
      <c r="H68" s="63"/>
    </row>
    <row r="69" spans="2:8" s="35" customFormat="1" ht="21" customHeight="1">
      <c r="B69" s="59">
        <v>3</v>
      </c>
      <c r="C69" s="61" t="s">
        <v>91</v>
      </c>
      <c r="D69" s="61"/>
      <c r="E69" s="61"/>
      <c r="F69" s="61"/>
      <c r="G69" s="62">
        <v>8.9</v>
      </c>
      <c r="H69" s="63"/>
    </row>
    <row r="70" spans="2:8" s="35" customFormat="1" ht="33" customHeight="1">
      <c r="B70" s="59">
        <v>3.1</v>
      </c>
      <c r="C70" s="67" t="s">
        <v>141</v>
      </c>
      <c r="D70" s="68"/>
      <c r="E70" s="68"/>
      <c r="F70" s="69"/>
      <c r="G70" s="62">
        <v>0</v>
      </c>
      <c r="H70" s="63"/>
    </row>
    <row r="71" spans="2:8" s="35" customFormat="1" ht="34.5" customHeight="1">
      <c r="B71" s="59">
        <v>3.2</v>
      </c>
      <c r="C71" s="61" t="s">
        <v>92</v>
      </c>
      <c r="D71" s="61"/>
      <c r="E71" s="61"/>
      <c r="F71" s="61"/>
      <c r="G71" s="62">
        <v>8.9</v>
      </c>
      <c r="H71" s="63"/>
    </row>
    <row r="72" spans="2:9" s="35" customFormat="1" ht="42.75" customHeight="1">
      <c r="B72" s="59">
        <v>3.3</v>
      </c>
      <c r="C72" s="61" t="s">
        <v>93</v>
      </c>
      <c r="D72" s="61"/>
      <c r="E72" s="61"/>
      <c r="F72" s="61"/>
      <c r="G72" s="62">
        <v>0</v>
      </c>
      <c r="H72" s="70"/>
      <c r="I72" s="34"/>
    </row>
    <row r="73" spans="2:9" s="35" customFormat="1" ht="27.75" customHeight="1">
      <c r="B73" s="34"/>
      <c r="C73" s="71" t="s">
        <v>94</v>
      </c>
      <c r="D73" s="56"/>
      <c r="E73" s="56"/>
      <c r="F73" s="56"/>
      <c r="G73" s="56"/>
      <c r="H73" s="72"/>
      <c r="I73" s="34"/>
    </row>
    <row r="74" spans="2:9" s="35" customFormat="1" ht="158.25" customHeight="1">
      <c r="B74" s="50" t="s">
        <v>50</v>
      </c>
      <c r="C74" s="50" t="s">
        <v>83</v>
      </c>
      <c r="D74" s="62" t="s">
        <v>95</v>
      </c>
      <c r="E74" s="57" t="s">
        <v>96</v>
      </c>
      <c r="F74" s="62" t="s">
        <v>97</v>
      </c>
      <c r="G74" s="62" t="s">
        <v>98</v>
      </c>
      <c r="H74" s="34"/>
      <c r="I74" s="34"/>
    </row>
    <row r="75" spans="2:9" s="84" customFormat="1" ht="23.25" customHeight="1">
      <c r="B75" s="82">
        <v>1</v>
      </c>
      <c r="C75" s="85" t="s">
        <v>107</v>
      </c>
      <c r="D75" s="82">
        <f>D77+D78+D79+D80</f>
        <v>9168857.2</v>
      </c>
      <c r="E75" s="88">
        <f>D75</f>
        <v>9168857.2</v>
      </c>
      <c r="F75" s="82">
        <f>F77+F78+F79</f>
        <v>8014310</v>
      </c>
      <c r="G75" s="86">
        <f>G77+G78+G79</f>
        <v>8181910</v>
      </c>
      <c r="H75" s="83"/>
      <c r="I75" s="83"/>
    </row>
    <row r="76" spans="2:9" s="35" customFormat="1" ht="24.75" customHeight="1">
      <c r="B76" s="50"/>
      <c r="C76" s="11" t="s">
        <v>0</v>
      </c>
      <c r="D76" s="50"/>
      <c r="E76" s="50">
        <f aca="true" t="shared" si="0" ref="E76:E124">D76</f>
        <v>0</v>
      </c>
      <c r="F76" s="50"/>
      <c r="G76" s="59"/>
      <c r="H76" s="34"/>
      <c r="I76" s="34"/>
    </row>
    <row r="77" spans="2:9" s="81" customFormat="1" ht="30" customHeight="1">
      <c r="B77" s="78">
        <v>1.1</v>
      </c>
      <c r="C77" s="11" t="s">
        <v>108</v>
      </c>
      <c r="D77" s="78">
        <v>6355257.18</v>
      </c>
      <c r="E77" s="87">
        <f t="shared" si="0"/>
        <v>6355257.18</v>
      </c>
      <c r="F77" s="78">
        <v>6504510</v>
      </c>
      <c r="G77" s="79">
        <v>6603510</v>
      </c>
      <c r="H77" s="80"/>
      <c r="I77" s="80"/>
    </row>
    <row r="78" spans="2:9" s="81" customFormat="1" ht="17.25" customHeight="1">
      <c r="B78" s="78">
        <v>1.2</v>
      </c>
      <c r="C78" s="11" t="s">
        <v>109</v>
      </c>
      <c r="D78" s="78">
        <v>812900</v>
      </c>
      <c r="E78" s="78">
        <f t="shared" si="0"/>
        <v>812900</v>
      </c>
      <c r="F78" s="78">
        <v>457100</v>
      </c>
      <c r="G78" s="79">
        <v>474100</v>
      </c>
      <c r="H78" s="80"/>
      <c r="I78" s="80"/>
    </row>
    <row r="79" spans="2:9" s="81" customFormat="1" ht="97.5" customHeight="1">
      <c r="B79" s="78">
        <v>1.3</v>
      </c>
      <c r="C79" s="11" t="s">
        <v>110</v>
      </c>
      <c r="D79" s="78">
        <v>1000700.02</v>
      </c>
      <c r="E79" s="87">
        <f t="shared" si="0"/>
        <v>1000700.02</v>
      </c>
      <c r="F79" s="78">
        <v>1052700</v>
      </c>
      <c r="G79" s="79">
        <v>1104300</v>
      </c>
      <c r="H79" s="80"/>
      <c r="I79" s="80"/>
    </row>
    <row r="80" spans="2:9" s="81" customFormat="1" ht="43.5" customHeight="1">
      <c r="B80" s="78">
        <v>1.4</v>
      </c>
      <c r="C80" s="73" t="s">
        <v>147</v>
      </c>
      <c r="D80" s="78">
        <v>1000000</v>
      </c>
      <c r="E80" s="78">
        <f t="shared" si="0"/>
        <v>1000000</v>
      </c>
      <c r="F80" s="78">
        <v>0</v>
      </c>
      <c r="G80" s="79">
        <v>0</v>
      </c>
      <c r="H80" s="80"/>
      <c r="I80" s="80"/>
    </row>
    <row r="81" spans="2:9" s="84" customFormat="1" ht="62.25" customHeight="1">
      <c r="B81" s="82">
        <v>2</v>
      </c>
      <c r="C81" s="12" t="s">
        <v>111</v>
      </c>
      <c r="D81" s="82">
        <f>D83+D88+D95+D96</f>
        <v>6355257.18</v>
      </c>
      <c r="E81" s="88">
        <f t="shared" si="0"/>
        <v>6355257.18</v>
      </c>
      <c r="F81" s="82">
        <f>F83+F88+F95+F96</f>
        <v>6504510</v>
      </c>
      <c r="G81" s="82">
        <f>G83+G88+G95+G96</f>
        <v>6603510</v>
      </c>
      <c r="H81" s="83"/>
      <c r="I81" s="83"/>
    </row>
    <row r="82" spans="2:9" s="35" customFormat="1" ht="15" customHeight="1">
      <c r="B82" s="50"/>
      <c r="C82" s="11" t="s">
        <v>0</v>
      </c>
      <c r="D82" s="50"/>
      <c r="E82" s="50">
        <f t="shared" si="0"/>
        <v>0</v>
      </c>
      <c r="F82" s="50"/>
      <c r="G82" s="59"/>
      <c r="H82" s="34"/>
      <c r="I82" s="34"/>
    </row>
    <row r="83" spans="2:9" s="35" customFormat="1" ht="37.5" customHeight="1">
      <c r="B83" s="50">
        <v>2.1</v>
      </c>
      <c r="C83" s="57" t="s">
        <v>1</v>
      </c>
      <c r="D83" s="50">
        <v>5308800</v>
      </c>
      <c r="E83" s="50">
        <f t="shared" si="0"/>
        <v>5308800</v>
      </c>
      <c r="F83" s="50">
        <v>5309700</v>
      </c>
      <c r="G83" s="59">
        <v>5310600</v>
      </c>
      <c r="H83" s="34"/>
      <c r="I83" s="34"/>
    </row>
    <row r="84" spans="2:9" s="35" customFormat="1" ht="15.75" customHeight="1">
      <c r="B84" s="50"/>
      <c r="C84" s="73" t="s">
        <v>2</v>
      </c>
      <c r="D84" s="50"/>
      <c r="E84" s="50">
        <f t="shared" si="0"/>
        <v>0</v>
      </c>
      <c r="F84" s="50"/>
      <c r="G84" s="59"/>
      <c r="H84" s="34"/>
      <c r="I84" s="34"/>
    </row>
    <row r="85" spans="2:9" s="35" customFormat="1" ht="20.25" customHeight="1">
      <c r="B85" s="50" t="s">
        <v>128</v>
      </c>
      <c r="C85" s="57" t="s">
        <v>3</v>
      </c>
      <c r="D85" s="50">
        <v>4056900</v>
      </c>
      <c r="E85" s="50">
        <f t="shared" si="0"/>
        <v>4056900</v>
      </c>
      <c r="F85" s="50">
        <v>4056900</v>
      </c>
      <c r="G85" s="50">
        <v>4056900</v>
      </c>
      <c r="H85" s="34"/>
      <c r="I85" s="34"/>
    </row>
    <row r="86" spans="2:9" s="35" customFormat="1" ht="20.25" customHeight="1">
      <c r="B86" s="50" t="s">
        <v>129</v>
      </c>
      <c r="C86" s="57" t="s">
        <v>4</v>
      </c>
      <c r="D86" s="50">
        <v>17600</v>
      </c>
      <c r="E86" s="50">
        <f t="shared" si="0"/>
        <v>17600</v>
      </c>
      <c r="F86" s="50">
        <v>18500</v>
      </c>
      <c r="G86" s="59">
        <v>19400</v>
      </c>
      <c r="H86" s="34"/>
      <c r="I86" s="34"/>
    </row>
    <row r="87" spans="2:9" s="35" customFormat="1" ht="30">
      <c r="B87" s="50" t="s">
        <v>130</v>
      </c>
      <c r="C87" s="57" t="s">
        <v>5</v>
      </c>
      <c r="D87" s="50">
        <v>1234300</v>
      </c>
      <c r="E87" s="50">
        <f t="shared" si="0"/>
        <v>1234300</v>
      </c>
      <c r="F87" s="50">
        <v>1234300</v>
      </c>
      <c r="G87" s="50">
        <v>1234300</v>
      </c>
      <c r="H87" s="34"/>
      <c r="I87" s="34"/>
    </row>
    <row r="88" spans="2:9" s="35" customFormat="1" ht="21.75" customHeight="1">
      <c r="B88" s="50">
        <v>2.2</v>
      </c>
      <c r="C88" s="57" t="s">
        <v>6</v>
      </c>
      <c r="D88" s="50">
        <v>811800</v>
      </c>
      <c r="E88" s="50">
        <f t="shared" si="0"/>
        <v>811800</v>
      </c>
      <c r="F88" s="50">
        <v>853900</v>
      </c>
      <c r="G88" s="59">
        <v>895370</v>
      </c>
      <c r="H88" s="34"/>
      <c r="I88" s="34"/>
    </row>
    <row r="89" spans="2:9" s="35" customFormat="1" ht="15">
      <c r="B89" s="50"/>
      <c r="C89" s="73" t="s">
        <v>2</v>
      </c>
      <c r="D89" s="50"/>
      <c r="E89" s="50">
        <f t="shared" si="0"/>
        <v>0</v>
      </c>
      <c r="F89" s="50"/>
      <c r="G89" s="59"/>
      <c r="H89" s="34"/>
      <c r="I89" s="34"/>
    </row>
    <row r="90" spans="2:9" s="35" customFormat="1" ht="25.5" customHeight="1">
      <c r="B90" s="50" t="s">
        <v>131</v>
      </c>
      <c r="C90" s="57" t="s">
        <v>7</v>
      </c>
      <c r="D90" s="50">
        <v>22000</v>
      </c>
      <c r="E90" s="50">
        <f t="shared" si="0"/>
        <v>22000</v>
      </c>
      <c r="F90" s="50">
        <v>23100</v>
      </c>
      <c r="G90" s="59">
        <v>24200</v>
      </c>
      <c r="H90" s="34"/>
      <c r="I90" s="34"/>
    </row>
    <row r="91" spans="2:9" s="35" customFormat="1" ht="21.75" customHeight="1">
      <c r="B91" s="50" t="s">
        <v>132</v>
      </c>
      <c r="C91" s="57" t="s">
        <v>8</v>
      </c>
      <c r="D91" s="50">
        <v>29000</v>
      </c>
      <c r="E91" s="50">
        <f t="shared" si="0"/>
        <v>29000</v>
      </c>
      <c r="F91" s="50">
        <v>30500</v>
      </c>
      <c r="G91" s="59">
        <v>32000</v>
      </c>
      <c r="H91" s="34"/>
      <c r="I91" s="34"/>
    </row>
    <row r="92" spans="2:9" s="35" customFormat="1" ht="24" customHeight="1">
      <c r="B92" s="50" t="s">
        <v>133</v>
      </c>
      <c r="C92" s="57" t="s">
        <v>9</v>
      </c>
      <c r="D92" s="50">
        <v>300000</v>
      </c>
      <c r="E92" s="50">
        <f t="shared" si="0"/>
        <v>300000</v>
      </c>
      <c r="F92" s="50">
        <v>315500</v>
      </c>
      <c r="G92" s="59">
        <v>330670</v>
      </c>
      <c r="H92" s="34"/>
      <c r="I92" s="34"/>
    </row>
    <row r="93" spans="2:9" s="35" customFormat="1" ht="30">
      <c r="B93" s="50" t="s">
        <v>134</v>
      </c>
      <c r="C93" s="57" t="s">
        <v>10</v>
      </c>
      <c r="D93" s="50">
        <v>177000</v>
      </c>
      <c r="E93" s="50">
        <f t="shared" si="0"/>
        <v>177000</v>
      </c>
      <c r="F93" s="50">
        <v>186200</v>
      </c>
      <c r="G93" s="59">
        <v>195300</v>
      </c>
      <c r="H93" s="34"/>
      <c r="I93" s="34"/>
    </row>
    <row r="94" spans="2:9" s="35" customFormat="1" ht="20.25" customHeight="1">
      <c r="B94" s="50" t="s">
        <v>135</v>
      </c>
      <c r="C94" s="57" t="s">
        <v>11</v>
      </c>
      <c r="D94" s="50">
        <v>283800</v>
      </c>
      <c r="E94" s="50">
        <f t="shared" si="0"/>
        <v>283800</v>
      </c>
      <c r="F94" s="50">
        <v>298600</v>
      </c>
      <c r="G94" s="59">
        <v>313200</v>
      </c>
      <c r="H94" s="34"/>
      <c r="I94" s="34"/>
    </row>
    <row r="95" spans="2:9" s="35" customFormat="1" ht="20.25" customHeight="1">
      <c r="B95" s="50">
        <v>2.3</v>
      </c>
      <c r="C95" s="57" t="s">
        <v>12</v>
      </c>
      <c r="D95" s="50">
        <v>3000</v>
      </c>
      <c r="E95" s="50">
        <f t="shared" si="0"/>
        <v>3000</v>
      </c>
      <c r="F95" s="50">
        <v>3200</v>
      </c>
      <c r="G95" s="59">
        <v>3400</v>
      </c>
      <c r="H95" s="34"/>
      <c r="I95" s="34"/>
    </row>
    <row r="96" spans="2:9" s="35" customFormat="1" ht="30">
      <c r="B96" s="50">
        <v>2.4</v>
      </c>
      <c r="C96" s="57" t="s">
        <v>13</v>
      </c>
      <c r="D96" s="50">
        <v>231657.18</v>
      </c>
      <c r="E96" s="50">
        <f t="shared" si="0"/>
        <v>231657.18</v>
      </c>
      <c r="F96" s="50">
        <f>F98+F99</f>
        <v>337710</v>
      </c>
      <c r="G96" s="59">
        <f>G98+G99</f>
        <v>394140</v>
      </c>
      <c r="H96" s="34"/>
      <c r="I96" s="34"/>
    </row>
    <row r="97" spans="2:9" s="35" customFormat="1" ht="15">
      <c r="B97" s="50"/>
      <c r="C97" s="73" t="s">
        <v>2</v>
      </c>
      <c r="D97" s="50"/>
      <c r="E97" s="50">
        <f t="shared" si="0"/>
        <v>0</v>
      </c>
      <c r="F97" s="50"/>
      <c r="G97" s="59"/>
      <c r="H97" s="34"/>
      <c r="I97" s="34"/>
    </row>
    <row r="98" spans="2:9" s="35" customFormat="1" ht="30">
      <c r="B98" s="50" t="s">
        <v>136</v>
      </c>
      <c r="C98" s="57" t="s">
        <v>15</v>
      </c>
      <c r="D98" s="50">
        <v>31302</v>
      </c>
      <c r="E98" s="50">
        <f t="shared" si="0"/>
        <v>31302</v>
      </c>
      <c r="F98" s="50">
        <v>0</v>
      </c>
      <c r="G98" s="59">
        <v>0</v>
      </c>
      <c r="H98" s="34"/>
      <c r="I98" s="34"/>
    </row>
    <row r="99" spans="2:9" s="35" customFormat="1" ht="30">
      <c r="B99" s="50" t="s">
        <v>137</v>
      </c>
      <c r="C99" s="57" t="s">
        <v>14</v>
      </c>
      <c r="D99" s="50">
        <v>200355.18</v>
      </c>
      <c r="E99" s="50">
        <f t="shared" si="0"/>
        <v>200355.18</v>
      </c>
      <c r="F99" s="50">
        <v>337710</v>
      </c>
      <c r="G99" s="59">
        <v>394140</v>
      </c>
      <c r="H99" s="34"/>
      <c r="I99" s="34"/>
    </row>
    <row r="100" spans="2:9" s="84" customFormat="1" ht="23.25" customHeight="1">
      <c r="B100" s="82">
        <v>3</v>
      </c>
      <c r="C100" s="74" t="s">
        <v>124</v>
      </c>
      <c r="D100" s="82">
        <f>D102++D107+D114</f>
        <v>812900</v>
      </c>
      <c r="E100" s="82">
        <f t="shared" si="0"/>
        <v>812900</v>
      </c>
      <c r="F100" s="82">
        <f>F102+F107+F114</f>
        <v>457100</v>
      </c>
      <c r="G100" s="82">
        <f>G102+G107</f>
        <v>474100</v>
      </c>
      <c r="H100" s="83"/>
      <c r="I100" s="83"/>
    </row>
    <row r="101" spans="2:9" s="35" customFormat="1" ht="18.75" customHeight="1">
      <c r="B101" s="50"/>
      <c r="C101" s="73" t="s">
        <v>2</v>
      </c>
      <c r="D101" s="50"/>
      <c r="E101" s="50">
        <f t="shared" si="0"/>
        <v>0</v>
      </c>
      <c r="F101" s="50"/>
      <c r="G101" s="59"/>
      <c r="H101" s="34"/>
      <c r="I101" s="34"/>
    </row>
    <row r="102" spans="2:9" s="35" customFormat="1" ht="36.75" customHeight="1">
      <c r="B102" s="50">
        <v>3.1</v>
      </c>
      <c r="C102" s="57" t="s">
        <v>1</v>
      </c>
      <c r="D102" s="50">
        <v>699700</v>
      </c>
      <c r="E102" s="50">
        <f t="shared" si="0"/>
        <v>699700</v>
      </c>
      <c r="F102" s="50">
        <f>F104+F105+F106</f>
        <v>451800</v>
      </c>
      <c r="G102" s="59">
        <f>G104+G105+G106</f>
        <v>468500</v>
      </c>
      <c r="H102" s="34"/>
      <c r="I102" s="34"/>
    </row>
    <row r="103" spans="2:9" s="35" customFormat="1" ht="15">
      <c r="B103" s="50"/>
      <c r="C103" s="73" t="s">
        <v>2</v>
      </c>
      <c r="D103" s="50"/>
      <c r="E103" s="50">
        <f t="shared" si="0"/>
        <v>0</v>
      </c>
      <c r="F103" s="50"/>
      <c r="G103" s="59"/>
      <c r="H103" s="34"/>
      <c r="I103" s="34"/>
    </row>
    <row r="104" spans="2:9" s="35" customFormat="1" ht="21.75" customHeight="1">
      <c r="B104" s="50" t="s">
        <v>99</v>
      </c>
      <c r="C104" s="57" t="s">
        <v>3</v>
      </c>
      <c r="D104" s="50">
        <v>214800</v>
      </c>
      <c r="E104" s="50">
        <f t="shared" si="0"/>
        <v>214800</v>
      </c>
      <c r="F104" s="50">
        <v>88400</v>
      </c>
      <c r="G104" s="59">
        <v>88400</v>
      </c>
      <c r="H104" s="34"/>
      <c r="I104" s="34"/>
    </row>
    <row r="105" spans="2:9" s="35" customFormat="1" ht="21.75" customHeight="1">
      <c r="B105" s="50" t="s">
        <v>100</v>
      </c>
      <c r="C105" s="57" t="s">
        <v>4</v>
      </c>
      <c r="D105" s="50">
        <v>420000</v>
      </c>
      <c r="E105" s="50">
        <f t="shared" si="0"/>
        <v>420000</v>
      </c>
      <c r="F105" s="50">
        <v>336700</v>
      </c>
      <c r="G105" s="59">
        <v>353400</v>
      </c>
      <c r="H105" s="34"/>
      <c r="I105" s="34"/>
    </row>
    <row r="106" spans="2:9" s="35" customFormat="1" ht="35.25" customHeight="1">
      <c r="B106" s="50" t="s">
        <v>101</v>
      </c>
      <c r="C106" s="57" t="s">
        <v>5</v>
      </c>
      <c r="D106" s="50">
        <v>64900</v>
      </c>
      <c r="E106" s="50">
        <f t="shared" si="0"/>
        <v>64900</v>
      </c>
      <c r="F106" s="50">
        <v>26700</v>
      </c>
      <c r="G106" s="59">
        <v>26700</v>
      </c>
      <c r="H106" s="34"/>
      <c r="I106" s="34"/>
    </row>
    <row r="107" spans="2:9" s="35" customFormat="1" ht="21" customHeight="1">
      <c r="B107" s="50">
        <v>3.2</v>
      </c>
      <c r="C107" s="57" t="s">
        <v>6</v>
      </c>
      <c r="D107" s="50">
        <f>D110+D112+D113</f>
        <v>113200</v>
      </c>
      <c r="E107" s="50">
        <f t="shared" si="0"/>
        <v>113200</v>
      </c>
      <c r="F107" s="50">
        <f>F110</f>
        <v>5300</v>
      </c>
      <c r="G107" s="59">
        <f>G110</f>
        <v>5600</v>
      </c>
      <c r="H107" s="34"/>
      <c r="I107" s="34"/>
    </row>
    <row r="108" spans="2:9" s="35" customFormat="1" ht="15">
      <c r="B108" s="50"/>
      <c r="C108" s="73" t="s">
        <v>2</v>
      </c>
      <c r="D108" s="50"/>
      <c r="E108" s="50">
        <f t="shared" si="0"/>
        <v>0</v>
      </c>
      <c r="F108" s="50"/>
      <c r="G108" s="59"/>
      <c r="H108" s="34"/>
      <c r="I108" s="34"/>
    </row>
    <row r="109" spans="2:9" s="35" customFormat="1" ht="23.25" customHeight="1">
      <c r="B109" s="50" t="s">
        <v>102</v>
      </c>
      <c r="C109" s="57" t="s">
        <v>7</v>
      </c>
      <c r="D109" s="50"/>
      <c r="E109" s="50">
        <f t="shared" si="0"/>
        <v>0</v>
      </c>
      <c r="F109" s="50"/>
      <c r="G109" s="59"/>
      <c r="H109" s="34"/>
      <c r="I109" s="34"/>
    </row>
    <row r="110" spans="2:9" s="35" customFormat="1" ht="24" customHeight="1">
      <c r="B110" s="50" t="s">
        <v>103</v>
      </c>
      <c r="C110" s="57" t="s">
        <v>8</v>
      </c>
      <c r="D110" s="50">
        <v>5000</v>
      </c>
      <c r="E110" s="50">
        <f t="shared" si="0"/>
        <v>5000</v>
      </c>
      <c r="F110" s="50">
        <v>5300</v>
      </c>
      <c r="G110" s="59">
        <v>5600</v>
      </c>
      <c r="H110" s="34"/>
      <c r="I110" s="34"/>
    </row>
    <row r="111" spans="2:9" s="35" customFormat="1" ht="24.75" customHeight="1">
      <c r="B111" s="50" t="s">
        <v>104</v>
      </c>
      <c r="C111" s="57" t="s">
        <v>9</v>
      </c>
      <c r="D111" s="50"/>
      <c r="E111" s="50">
        <f t="shared" si="0"/>
        <v>0</v>
      </c>
      <c r="F111" s="50"/>
      <c r="G111" s="59"/>
      <c r="H111" s="34"/>
      <c r="I111" s="34"/>
    </row>
    <row r="112" spans="2:9" s="35" customFormat="1" ht="30">
      <c r="B112" s="50" t="s">
        <v>105</v>
      </c>
      <c r="C112" s="57" t="s">
        <v>10</v>
      </c>
      <c r="D112" s="50">
        <v>55000</v>
      </c>
      <c r="E112" s="50">
        <f t="shared" si="0"/>
        <v>55000</v>
      </c>
      <c r="F112" s="50"/>
      <c r="G112" s="59"/>
      <c r="H112" s="34"/>
      <c r="I112" s="34"/>
    </row>
    <row r="113" spans="2:9" s="35" customFormat="1" ht="19.5" customHeight="1">
      <c r="B113" s="50" t="s">
        <v>106</v>
      </c>
      <c r="C113" s="57" t="s">
        <v>11</v>
      </c>
      <c r="D113" s="50">
        <v>53200</v>
      </c>
      <c r="E113" s="50">
        <f t="shared" si="0"/>
        <v>53200</v>
      </c>
      <c r="F113" s="50"/>
      <c r="G113" s="59"/>
      <c r="H113" s="34"/>
      <c r="I113" s="34"/>
    </row>
    <row r="114" spans="2:9" s="35" customFormat="1" ht="28.5" customHeight="1">
      <c r="B114" s="50">
        <v>3.3</v>
      </c>
      <c r="C114" s="57" t="s">
        <v>13</v>
      </c>
      <c r="D114" s="50"/>
      <c r="E114" s="50"/>
      <c r="F114" s="50"/>
      <c r="G114" s="59"/>
      <c r="H114" s="34"/>
      <c r="I114" s="34"/>
    </row>
    <row r="115" spans="2:9" s="35" customFormat="1" ht="15">
      <c r="B115" s="50"/>
      <c r="C115" s="73" t="s">
        <v>2</v>
      </c>
      <c r="D115" s="50"/>
      <c r="E115" s="50"/>
      <c r="F115" s="50"/>
      <c r="G115" s="59"/>
      <c r="H115" s="34"/>
      <c r="I115" s="34"/>
    </row>
    <row r="116" spans="2:9" s="35" customFormat="1" ht="28.5" customHeight="1">
      <c r="B116" s="50" t="s">
        <v>138</v>
      </c>
      <c r="C116" s="57" t="s">
        <v>15</v>
      </c>
      <c r="D116" s="50"/>
      <c r="E116" s="50"/>
      <c r="F116" s="50"/>
      <c r="G116" s="59"/>
      <c r="H116" s="34"/>
      <c r="I116" s="34"/>
    </row>
    <row r="117" spans="2:9" s="35" customFormat="1" ht="30">
      <c r="B117" s="50" t="s">
        <v>139</v>
      </c>
      <c r="C117" s="57" t="s">
        <v>14</v>
      </c>
      <c r="D117" s="50"/>
      <c r="E117" s="50"/>
      <c r="F117" s="50"/>
      <c r="G117" s="59"/>
      <c r="H117" s="34"/>
      <c r="I117" s="34"/>
    </row>
    <row r="118" spans="2:9" s="84" customFormat="1" ht="100.5" customHeight="1">
      <c r="B118" s="82">
        <v>4</v>
      </c>
      <c r="C118" s="74" t="s">
        <v>16</v>
      </c>
      <c r="D118" s="82">
        <f>D120+D121</f>
        <v>1000700.02</v>
      </c>
      <c r="E118" s="88">
        <f>E120+E121</f>
        <v>1000700.02</v>
      </c>
      <c r="F118" s="82">
        <f>F120+F121</f>
        <v>1052700</v>
      </c>
      <c r="G118" s="82">
        <f>G120+G121</f>
        <v>1104300</v>
      </c>
      <c r="H118" s="83"/>
      <c r="I118" s="83"/>
    </row>
    <row r="119" spans="2:9" s="35" customFormat="1" ht="15">
      <c r="B119" s="50"/>
      <c r="C119" s="73" t="s">
        <v>0</v>
      </c>
      <c r="D119" s="50"/>
      <c r="E119" s="50">
        <f t="shared" si="0"/>
        <v>0</v>
      </c>
      <c r="F119" s="50"/>
      <c r="G119" s="59"/>
      <c r="H119" s="34"/>
      <c r="I119" s="34"/>
    </row>
    <row r="120" spans="2:9" s="35" customFormat="1" ht="15">
      <c r="B120" s="50">
        <v>4.1</v>
      </c>
      <c r="C120" s="75" t="s">
        <v>12</v>
      </c>
      <c r="D120" s="50">
        <v>13000</v>
      </c>
      <c r="E120" s="50">
        <f t="shared" si="0"/>
        <v>13000</v>
      </c>
      <c r="F120" s="50">
        <v>11700</v>
      </c>
      <c r="G120" s="59">
        <v>13300</v>
      </c>
      <c r="H120" s="34"/>
      <c r="I120" s="34"/>
    </row>
    <row r="121" spans="2:9" s="35" customFormat="1" ht="33.75" customHeight="1">
      <c r="B121" s="50">
        <v>4.2</v>
      </c>
      <c r="C121" s="75" t="s">
        <v>13</v>
      </c>
      <c r="D121" s="50">
        <v>987700.02</v>
      </c>
      <c r="E121" s="50">
        <f t="shared" si="0"/>
        <v>987700.02</v>
      </c>
      <c r="F121" s="50">
        <f>F123+F124</f>
        <v>1041000</v>
      </c>
      <c r="G121" s="59">
        <f>G123+G124</f>
        <v>1091000</v>
      </c>
      <c r="H121" s="34"/>
      <c r="I121" s="34"/>
    </row>
    <row r="122" spans="2:9" s="35" customFormat="1" ht="15">
      <c r="B122" s="50"/>
      <c r="C122" s="73" t="s">
        <v>2</v>
      </c>
      <c r="D122" s="50"/>
      <c r="E122" s="50">
        <f t="shared" si="0"/>
        <v>0</v>
      </c>
      <c r="F122" s="50"/>
      <c r="G122" s="59"/>
      <c r="H122" s="34"/>
      <c r="I122" s="34"/>
    </row>
    <row r="123" spans="2:9" s="35" customFormat="1" ht="33.75" customHeight="1">
      <c r="B123" s="50" t="s">
        <v>112</v>
      </c>
      <c r="C123" s="57" t="s">
        <v>15</v>
      </c>
      <c r="D123" s="50">
        <v>50000</v>
      </c>
      <c r="E123" s="50">
        <f t="shared" si="0"/>
        <v>50000</v>
      </c>
      <c r="F123" s="50">
        <v>55000</v>
      </c>
      <c r="G123" s="59">
        <v>58000</v>
      </c>
      <c r="H123" s="34"/>
      <c r="I123" s="34"/>
    </row>
    <row r="124" spans="2:9" s="35" customFormat="1" ht="36" customHeight="1">
      <c r="B124" s="50" t="s">
        <v>113</v>
      </c>
      <c r="C124" s="57" t="s">
        <v>14</v>
      </c>
      <c r="D124" s="50">
        <v>937700.02</v>
      </c>
      <c r="E124" s="50">
        <f t="shared" si="0"/>
        <v>937700.02</v>
      </c>
      <c r="F124" s="50">
        <v>986000</v>
      </c>
      <c r="G124" s="59">
        <v>1033000</v>
      </c>
      <c r="H124" s="34"/>
      <c r="I124" s="34"/>
    </row>
    <row r="125" spans="2:9" s="84" customFormat="1" ht="18.75" customHeight="1">
      <c r="B125" s="82">
        <v>5</v>
      </c>
      <c r="C125" s="74" t="s">
        <v>114</v>
      </c>
      <c r="D125" s="82"/>
      <c r="E125" s="82"/>
      <c r="F125" s="82"/>
      <c r="G125" s="86"/>
      <c r="H125" s="83"/>
      <c r="I125" s="83"/>
    </row>
    <row r="126" spans="3:8" s="35" customFormat="1" ht="15">
      <c r="C126" s="21" t="s">
        <v>126</v>
      </c>
      <c r="D126" s="29"/>
      <c r="E126" s="29"/>
      <c r="F126" s="29"/>
      <c r="G126" s="29"/>
      <c r="H126" s="29"/>
    </row>
    <row r="127" spans="3:8" s="35" customFormat="1" ht="15">
      <c r="C127" s="29"/>
      <c r="D127" s="29"/>
      <c r="E127" s="29"/>
      <c r="F127" s="29"/>
      <c r="G127" s="29"/>
      <c r="H127" s="29"/>
    </row>
    <row r="128" spans="3:8" s="35" customFormat="1" ht="15">
      <c r="C128" s="29"/>
      <c r="D128" s="29"/>
      <c r="E128" s="29"/>
      <c r="F128" s="29"/>
      <c r="G128" s="29"/>
      <c r="H128" s="29"/>
    </row>
    <row r="129" spans="3:8" s="35" customFormat="1" ht="15">
      <c r="C129" s="29"/>
      <c r="D129" s="29"/>
      <c r="E129" s="29"/>
      <c r="F129" s="29"/>
      <c r="G129" s="29"/>
      <c r="H129" s="29"/>
    </row>
    <row r="130" spans="3:8" s="35" customFormat="1" ht="29.25" customHeight="1">
      <c r="C130" s="29"/>
      <c r="D130" s="29"/>
      <c r="E130" s="29"/>
      <c r="F130" s="29"/>
      <c r="G130" s="29"/>
      <c r="H130" s="29"/>
    </row>
    <row r="131" spans="3:8" s="35" customFormat="1" ht="24.75" customHeight="1">
      <c r="C131" s="16"/>
      <c r="D131" s="16"/>
      <c r="E131" s="16"/>
      <c r="F131" s="16"/>
      <c r="G131" s="16"/>
      <c r="H131" s="16"/>
    </row>
    <row r="132" spans="3:8" s="35" customFormat="1" ht="24.75" customHeight="1">
      <c r="C132" s="16"/>
      <c r="D132" s="16"/>
      <c r="E132" s="16"/>
      <c r="F132" s="16"/>
      <c r="G132" s="16"/>
      <c r="H132" s="16"/>
    </row>
    <row r="133" spans="3:8" s="35" customFormat="1" ht="24.75" customHeight="1">
      <c r="C133" s="16"/>
      <c r="D133" s="16"/>
      <c r="E133" s="16"/>
      <c r="F133" s="16"/>
      <c r="G133" s="16"/>
      <c r="H133" s="16"/>
    </row>
    <row r="134" spans="2:8" s="35" customFormat="1" ht="15">
      <c r="B134" s="76" t="s">
        <v>127</v>
      </c>
      <c r="C134" s="77"/>
      <c r="D134" s="77"/>
      <c r="E134" s="77"/>
      <c r="F134" s="77"/>
      <c r="G134" s="77"/>
      <c r="H134" s="77"/>
    </row>
    <row r="135" spans="2:8" s="35" customFormat="1" ht="15">
      <c r="B135" s="77"/>
      <c r="C135" s="77"/>
      <c r="D135" s="77"/>
      <c r="E135" s="77"/>
      <c r="F135" s="77"/>
      <c r="G135" s="77"/>
      <c r="H135" s="77"/>
    </row>
    <row r="136" spans="2:8" s="35" customFormat="1" ht="15">
      <c r="B136" s="77"/>
      <c r="C136" s="77"/>
      <c r="D136" s="77"/>
      <c r="E136" s="77"/>
      <c r="F136" s="77"/>
      <c r="G136" s="77"/>
      <c r="H136" s="77"/>
    </row>
    <row r="137" spans="2:8" s="35" customFormat="1" ht="15">
      <c r="B137" s="77"/>
      <c r="C137" s="77"/>
      <c r="D137" s="77"/>
      <c r="E137" s="77"/>
      <c r="F137" s="77"/>
      <c r="G137" s="77"/>
      <c r="H137" s="77"/>
    </row>
    <row r="138" spans="2:8" s="35" customFormat="1" ht="15">
      <c r="B138" s="77"/>
      <c r="C138" s="77"/>
      <c r="D138" s="77"/>
      <c r="E138" s="77"/>
      <c r="F138" s="77"/>
      <c r="G138" s="77"/>
      <c r="H138" s="77"/>
    </row>
    <row r="139" spans="2:8" s="35" customFormat="1" ht="70.5" customHeight="1">
      <c r="B139" s="77"/>
      <c r="C139" s="77"/>
      <c r="D139" s="77"/>
      <c r="E139" s="77"/>
      <c r="F139" s="77"/>
      <c r="G139" s="77"/>
      <c r="H139" s="77"/>
    </row>
    <row r="140" spans="2:8" s="35" customFormat="1" ht="63" customHeight="1">
      <c r="B140" s="77"/>
      <c r="C140" s="77"/>
      <c r="D140" s="77"/>
      <c r="E140" s="77"/>
      <c r="F140" s="77"/>
      <c r="G140" s="77"/>
      <c r="H140" s="77"/>
    </row>
  </sheetData>
  <sheetProtection/>
  <mergeCells count="106">
    <mergeCell ref="B2:D3"/>
    <mergeCell ref="E2:G3"/>
    <mergeCell ref="C46:D46"/>
    <mergeCell ref="E46:F46"/>
    <mergeCell ref="C44:D44"/>
    <mergeCell ref="E44:F44"/>
    <mergeCell ref="C45:D45"/>
    <mergeCell ref="E45:F45"/>
    <mergeCell ref="C70:F70"/>
    <mergeCell ref="C71:F71"/>
    <mergeCell ref="C47:D47"/>
    <mergeCell ref="E47:F47"/>
    <mergeCell ref="C50:D50"/>
    <mergeCell ref="E50:F50"/>
    <mergeCell ref="C48:D48"/>
    <mergeCell ref="E48:F48"/>
    <mergeCell ref="C51:H51"/>
    <mergeCell ref="C52:D52"/>
    <mergeCell ref="C36:H36"/>
    <mergeCell ref="C37:D37"/>
    <mergeCell ref="C38:D38"/>
    <mergeCell ref="C39:H39"/>
    <mergeCell ref="E37:G37"/>
    <mergeCell ref="E38:G38"/>
    <mergeCell ref="E41:F41"/>
    <mergeCell ref="C53:D53"/>
    <mergeCell ref="E53:F53"/>
    <mergeCell ref="E52:F52"/>
    <mergeCell ref="C42:H42"/>
    <mergeCell ref="C43:D43"/>
    <mergeCell ref="E43:F43"/>
    <mergeCell ref="C49:D49"/>
    <mergeCell ref="E49:F49"/>
    <mergeCell ref="B20:E20"/>
    <mergeCell ref="B21:E21"/>
    <mergeCell ref="B28:E28"/>
    <mergeCell ref="B22:E22"/>
    <mergeCell ref="B16:E16"/>
    <mergeCell ref="B17:E17"/>
    <mergeCell ref="B18:E18"/>
    <mergeCell ref="B19:E19"/>
    <mergeCell ref="C55:H55"/>
    <mergeCell ref="B29:E29"/>
    <mergeCell ref="B30:E30"/>
    <mergeCell ref="B31:E31"/>
    <mergeCell ref="B32:E32"/>
    <mergeCell ref="E34:G34"/>
    <mergeCell ref="E35:G35"/>
    <mergeCell ref="C54:D54"/>
    <mergeCell ref="E54:F54"/>
    <mergeCell ref="E40:F40"/>
    <mergeCell ref="B12:G12"/>
    <mergeCell ref="B13:E13"/>
    <mergeCell ref="B14:E14"/>
    <mergeCell ref="B15:E15"/>
    <mergeCell ref="B23:E23"/>
    <mergeCell ref="B24:E24"/>
    <mergeCell ref="B25:E25"/>
    <mergeCell ref="B26:E26"/>
    <mergeCell ref="B27:E27"/>
    <mergeCell ref="C63:F63"/>
    <mergeCell ref="C64:F64"/>
    <mergeCell ref="F32:G32"/>
    <mergeCell ref="C61:F61"/>
    <mergeCell ref="C62:F62"/>
    <mergeCell ref="C60:F60"/>
    <mergeCell ref="C33:H33"/>
    <mergeCell ref="C56:F56"/>
    <mergeCell ref="C57:F57"/>
    <mergeCell ref="C59:F59"/>
    <mergeCell ref="B134:H140"/>
    <mergeCell ref="C126:H130"/>
    <mergeCell ref="C65:F65"/>
    <mergeCell ref="C66:F66"/>
    <mergeCell ref="C69:F69"/>
    <mergeCell ref="C73:H73"/>
    <mergeCell ref="C72:F72"/>
    <mergeCell ref="C67:F67"/>
    <mergeCell ref="C68:F68"/>
    <mergeCell ref="F20:G20"/>
    <mergeCell ref="F21:G21"/>
    <mergeCell ref="F22:G22"/>
    <mergeCell ref="F23:G23"/>
    <mergeCell ref="F24:G24"/>
    <mergeCell ref="F25:G25"/>
    <mergeCell ref="F26:G26"/>
    <mergeCell ref="F27:G27"/>
    <mergeCell ref="B4:C4"/>
    <mergeCell ref="B6:C6"/>
    <mergeCell ref="E4:G4"/>
    <mergeCell ref="E6:G6"/>
    <mergeCell ref="E7:G7"/>
    <mergeCell ref="C58:F58"/>
    <mergeCell ref="F18:G18"/>
    <mergeCell ref="F19:G19"/>
    <mergeCell ref="F17:G17"/>
    <mergeCell ref="C9:G11"/>
    <mergeCell ref="F28:G28"/>
    <mergeCell ref="F29:G29"/>
    <mergeCell ref="F30:G30"/>
    <mergeCell ref="F31:G31"/>
    <mergeCell ref="J16:L16"/>
    <mergeCell ref="F13:G13"/>
    <mergeCell ref="F14:G14"/>
    <mergeCell ref="F16:G16"/>
    <mergeCell ref="F15:G15"/>
  </mergeCells>
  <hyperlinks>
    <hyperlink ref="F22" r:id="rId1" display="aleksdoubaby@yandex.ru"/>
  </hyperlinks>
  <printOptions/>
  <pageMargins left="0.24" right="0.2" top="0.2" bottom="0.25" header="0.22" footer="0.2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DelSV</cp:lastModifiedBy>
  <cp:lastPrinted>2013-05-22T11:33:47Z</cp:lastPrinted>
  <dcterms:created xsi:type="dcterms:W3CDTF">1996-10-08T23:32:33Z</dcterms:created>
  <dcterms:modified xsi:type="dcterms:W3CDTF">2013-05-22T11:36:20Z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